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CPTF For Session\"/>
    </mc:Choice>
  </mc:AlternateContent>
  <bookViews>
    <workbookView xWindow="0" yWindow="0" windowWidth="23970" windowHeight="80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2" i="1"/>
  <c r="D11" i="1"/>
  <c r="D10" i="1"/>
  <c r="C3" i="1"/>
  <c r="C15" i="1"/>
  <c r="B5" i="1" s="1"/>
  <c r="C5" i="1" s="1"/>
  <c r="B4" i="1"/>
  <c r="C4" i="1" s="1"/>
  <c r="B15" i="1"/>
</calcChain>
</file>

<file path=xl/sharedStrings.xml><?xml version="1.0" encoding="utf-8"?>
<sst xmlns="http://schemas.openxmlformats.org/spreadsheetml/2006/main" count="18" uniqueCount="18">
  <si>
    <r>
      <t>1.</t>
    </r>
    <r>
      <rPr>
        <sz val="12"/>
        <color rgb="FF000000"/>
        <rFont val="Calibri"/>
        <family val="2"/>
        <scheme val="minor"/>
      </rPr>
      <t>Should be 10 to 15% of total budget</t>
    </r>
  </si>
  <si>
    <r>
      <t>2.</t>
    </r>
    <r>
      <rPr>
        <sz val="12"/>
        <color rgb="FF000000"/>
        <rFont val="Calibri"/>
        <family val="2"/>
        <scheme val="minor"/>
      </rPr>
      <t>Should be $3 to $5 per building square foot total</t>
    </r>
  </si>
  <si>
    <r>
      <t>3.</t>
    </r>
    <r>
      <rPr>
        <sz val="12"/>
        <color rgb="FF000000"/>
        <rFont val="Calibri"/>
        <family val="2"/>
        <scheme val="minor"/>
      </rPr>
      <t>Should be 2% to 4% of the buildings replacement value</t>
    </r>
  </si>
  <si>
    <t>WPC Key value</t>
  </si>
  <si>
    <t>Campus Phases</t>
  </si>
  <si>
    <t>Sanctuary</t>
  </si>
  <si>
    <t>Fellowship Hall</t>
  </si>
  <si>
    <t>Bouton Hall &amp; Kitchen</t>
  </si>
  <si>
    <t>Education Building</t>
  </si>
  <si>
    <t>Administrative Wing</t>
  </si>
  <si>
    <t xml:space="preserve">total </t>
  </si>
  <si>
    <t>Replacement value</t>
  </si>
  <si>
    <t>Annual Maintenance Budget should meet all three of these criteria:</t>
  </si>
  <si>
    <t>Annual Maintenance Budget Criteria</t>
  </si>
  <si>
    <t>WPC 2016 CM budget (not including insurance)</t>
  </si>
  <si>
    <t>@ 200 SQ ft</t>
  </si>
  <si>
    <t>Calculated budget criteria</t>
  </si>
  <si>
    <t>Size in Sq.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</si>
</sst>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1" xfId="0" applyNumberFormat="1" applyBorder="1"/>
    <xf numFmtId="3" fontId="2" fillId="0" borderId="1" xfId="0" applyNumberFormat="1" applyFont="1" applyBorder="1" applyAlignment="1">
      <alignment horizontal="center" vertical="center" wrapText="1" readingOrder="1"/>
    </xf>
    <xf numFmtId="164" fontId="0" fillId="0" borderId="1" xfId="0" applyNumberFormat="1" applyBorder="1"/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vertical="center" readingOrder="1"/>
    </xf>
    <xf numFmtId="164" fontId="0" fillId="0" borderId="6" xfId="0" applyNumberFormat="1" applyBorder="1"/>
    <xf numFmtId="0" fontId="2" fillId="0" borderId="10" xfId="0" applyFont="1" applyBorder="1" applyAlignment="1">
      <alignment horizontal="left" vertical="center" wrapText="1" readingOrder="1"/>
    </xf>
    <xf numFmtId="3" fontId="2" fillId="0" borderId="11" xfId="0" applyNumberFormat="1" applyFont="1" applyBorder="1" applyAlignment="1">
      <alignment horizontal="center" vertical="center" wrapText="1" readingOrder="1"/>
    </xf>
    <xf numFmtId="0" fontId="2" fillId="0" borderId="13" xfId="0" applyFont="1" applyFill="1" applyBorder="1" applyAlignment="1">
      <alignment horizontal="left" vertical="center" wrapText="1" readingOrder="1"/>
    </xf>
    <xf numFmtId="3" fontId="1" fillId="0" borderId="14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6" xfId="0" applyFont="1" applyFill="1" applyBorder="1"/>
    <xf numFmtId="164" fontId="1" fillId="0" borderId="17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1" fillId="0" borderId="10" xfId="0" applyFont="1" applyBorder="1" applyAlignment="1">
      <alignment vertical="center" readingOrder="1"/>
    </xf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164" fontId="0" fillId="0" borderId="15" xfId="0" applyNumberFormat="1" applyBorder="1"/>
    <xf numFmtId="164" fontId="1" fillId="0" borderId="1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9" sqref="D9"/>
    </sheetView>
  </sheetViews>
  <sheetFormatPr defaultRowHeight="15" x14ac:dyDescent="0.25"/>
  <cols>
    <col min="1" max="1" width="56.5703125" customWidth="1"/>
    <col min="2" max="2" width="16.140625" customWidth="1"/>
    <col min="3" max="3" width="18.7109375" customWidth="1"/>
    <col min="4" max="5" width="16.28515625" customWidth="1"/>
    <col min="6" max="6" width="18.140625" customWidth="1"/>
  </cols>
  <sheetData>
    <row r="1" spans="1:4" ht="18.75" x14ac:dyDescent="0.25">
      <c r="A1" s="31" t="s">
        <v>12</v>
      </c>
      <c r="B1" s="32"/>
      <c r="C1" s="33"/>
    </row>
    <row r="2" spans="1:4" ht="30" x14ac:dyDescent="0.25">
      <c r="A2" s="14" t="s">
        <v>13</v>
      </c>
      <c r="B2" s="15" t="s">
        <v>3</v>
      </c>
      <c r="C2" s="13" t="s">
        <v>16</v>
      </c>
    </row>
    <row r="3" spans="1:4" ht="15.75" x14ac:dyDescent="0.25">
      <c r="A3" s="7" t="s">
        <v>0</v>
      </c>
      <c r="B3" s="3">
        <v>670000</v>
      </c>
      <c r="C3" s="8">
        <f>0.125*B3</f>
        <v>83750</v>
      </c>
    </row>
    <row r="4" spans="1:4" ht="15.75" x14ac:dyDescent="0.25">
      <c r="A4" s="7" t="s">
        <v>1</v>
      </c>
      <c r="B4" s="1">
        <f>B15</f>
        <v>39000</v>
      </c>
      <c r="C4" s="8">
        <f>4*B4</f>
        <v>156000</v>
      </c>
    </row>
    <row r="5" spans="1:4" ht="16.5" thickBot="1" x14ac:dyDescent="0.3">
      <c r="A5" s="23" t="s">
        <v>2</v>
      </c>
      <c r="B5" s="24">
        <f>C15</f>
        <v>5000000</v>
      </c>
      <c r="C5" s="25">
        <f>0.03*B5</f>
        <v>150000</v>
      </c>
    </row>
    <row r="6" spans="1:4" ht="15.75" thickBot="1" x14ac:dyDescent="0.3">
      <c r="A6" s="26" t="s">
        <v>14</v>
      </c>
      <c r="B6" s="27"/>
      <c r="C6" s="28">
        <v>84500</v>
      </c>
    </row>
    <row r="8" spans="1:4" ht="15.75" thickBot="1" x14ac:dyDescent="0.3"/>
    <row r="9" spans="1:4" ht="16.5" thickBot="1" x14ac:dyDescent="0.3">
      <c r="A9" s="4" t="s">
        <v>4</v>
      </c>
      <c r="B9" s="5" t="s">
        <v>17</v>
      </c>
      <c r="C9" s="16" t="s">
        <v>11</v>
      </c>
      <c r="D9" s="22" t="s">
        <v>15</v>
      </c>
    </row>
    <row r="10" spans="1:4" ht="15.75" x14ac:dyDescent="0.25">
      <c r="A10" s="6" t="s">
        <v>5</v>
      </c>
      <c r="B10" s="2">
        <v>14500</v>
      </c>
      <c r="C10" s="17">
        <v>2000000</v>
      </c>
      <c r="D10" s="20">
        <f>200*B10</f>
        <v>2900000</v>
      </c>
    </row>
    <row r="11" spans="1:4" ht="15.75" x14ac:dyDescent="0.25">
      <c r="A11" s="6" t="s">
        <v>6</v>
      </c>
      <c r="B11" s="2">
        <v>6200</v>
      </c>
      <c r="C11" s="17">
        <v>1000000</v>
      </c>
      <c r="D11" s="19">
        <f>200*B11</f>
        <v>1240000</v>
      </c>
    </row>
    <row r="12" spans="1:4" ht="15.75" x14ac:dyDescent="0.25">
      <c r="A12" s="6" t="s">
        <v>7</v>
      </c>
      <c r="B12" s="2">
        <v>2700</v>
      </c>
      <c r="C12" s="29">
        <v>2000000</v>
      </c>
      <c r="D12" s="34">
        <f>200*(SUM(B12:B14))</f>
        <v>3660000</v>
      </c>
    </row>
    <row r="13" spans="1:4" ht="15.75" x14ac:dyDescent="0.25">
      <c r="A13" s="6" t="s">
        <v>8</v>
      </c>
      <c r="B13" s="2">
        <v>9100</v>
      </c>
      <c r="C13" s="29"/>
      <c r="D13" s="34"/>
    </row>
    <row r="14" spans="1:4" ht="16.5" thickBot="1" x14ac:dyDescent="0.3">
      <c r="A14" s="9" t="s">
        <v>9</v>
      </c>
      <c r="B14" s="10">
        <v>6500</v>
      </c>
      <c r="C14" s="30"/>
      <c r="D14" s="35"/>
    </row>
    <row r="15" spans="1:4" ht="16.5" thickBot="1" x14ac:dyDescent="0.3">
      <c r="A15" s="11" t="s">
        <v>10</v>
      </c>
      <c r="B15" s="12">
        <f>SUM(B10:B14)</f>
        <v>39000</v>
      </c>
      <c r="C15" s="18">
        <f>SUM(C10:C14)</f>
        <v>5000000</v>
      </c>
      <c r="D15" s="21">
        <f>SUM(D10:D14)</f>
        <v>7800000</v>
      </c>
    </row>
  </sheetData>
  <mergeCells count="3">
    <mergeCell ref="C12:C14"/>
    <mergeCell ref="A1:C1"/>
    <mergeCell ref="D12:D1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Courtenay B Clifford</dc:creator>
  <cp:lastModifiedBy>Courtenay B Clifford</cp:lastModifiedBy>
  <dcterms:created xsi:type="dcterms:W3CDTF">2016-12-21T01:50:08Z</dcterms:created>
  <dcterms:modified xsi:type="dcterms:W3CDTF">2017-01-02T15:40:09Z</dcterms:modified>
</cp:coreProperties>
</file>